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622f0b5f936c115/Documents/Programmes/Relationship Skills Masterclass/"/>
    </mc:Choice>
  </mc:AlternateContent>
  <xr:revisionPtr revIDLastSave="0" documentId="8_{E242149E-85FA-4B29-A3A2-5FA3C904B32A}" xr6:coauthVersionLast="47" xr6:coauthVersionMax="47" xr10:uidLastSave="{00000000-0000-0000-0000-000000000000}"/>
  <bookViews>
    <workbookView xWindow="1060" yWindow="1060" windowWidth="28800" windowHeight="15370" xr2:uid="{00000000-000D-0000-FFFF-FFFF00000000}"/>
  </bookViews>
  <sheets>
    <sheet name="Assessmen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3" i="1" l="1"/>
  <c r="C23" i="1" s="1"/>
  <c r="C106" i="1"/>
  <c r="C22" i="1" s="1"/>
  <c r="C100" i="1"/>
  <c r="C21" i="1" s="1"/>
  <c r="C92" i="1"/>
  <c r="C20" i="1" s="1"/>
  <c r="C85" i="1"/>
  <c r="C19" i="1" s="1"/>
  <c r="C79" i="1"/>
  <c r="C18" i="1" s="1"/>
  <c r="C62" i="1"/>
  <c r="C16" i="1" s="1"/>
  <c r="C55" i="1"/>
  <c r="C15" i="1" s="1"/>
  <c r="C48" i="1"/>
  <c r="C14" i="1" s="1"/>
  <c r="C42" i="1"/>
  <c r="C13" i="1" s="1"/>
  <c r="C31" i="1"/>
  <c r="C12" i="1" s="1"/>
  <c r="C69" i="1"/>
  <c r="C17" i="1" s="1"/>
</calcChain>
</file>

<file path=xl/sharedStrings.xml><?xml version="1.0" encoding="utf-8"?>
<sst xmlns="http://schemas.openxmlformats.org/spreadsheetml/2006/main" count="98" uniqueCount="76">
  <si>
    <t>Professional Relationship Skills and Influence - Assessment</t>
  </si>
  <si>
    <t>Copyright David Fraser Ltd / Dr David Fraser 2026</t>
  </si>
  <si>
    <t>This spreadsheet provides a self-reflection tool against the 12 skill areas in the "Relationship Mastery Formula" documented in the book "Relationship Mastery"</t>
  </si>
  <si>
    <t>You can apply this assessment to yourself, or to the typical capability of a team or group, depending on your purpose</t>
  </si>
  <si>
    <t>Enter your assessment of each of the capabilites in the yellow-highlighted cells, scoring out of 10 (10 being exemplary)</t>
  </si>
  <si>
    <t>The exercise will give you some signposts as to where to focus your attention</t>
  </si>
  <si>
    <t>If the exercise suggests significant unrealised potential, please get in touch at david@davidfraser.com to discuss how to realise that potential</t>
  </si>
  <si>
    <t>THEMES</t>
  </si>
  <si>
    <t>Attention to others</t>
  </si>
  <si>
    <t>Attitude</t>
  </si>
  <si>
    <t>Self-control</t>
  </si>
  <si>
    <t>Wavelength</t>
  </si>
  <si>
    <t>Filters</t>
  </si>
  <si>
    <t>Connection</t>
  </si>
  <si>
    <t>Values</t>
  </si>
  <si>
    <t>Language</t>
  </si>
  <si>
    <t>Self-awareness</t>
  </si>
  <si>
    <t>Attention to yourself</t>
  </si>
  <si>
    <t>Balance</t>
  </si>
  <si>
    <t xml:space="preserve">Heart vs. head </t>
  </si>
  <si>
    <t>I have the questioning and listening skills and presence of mind to make a conversation all about the other person when I choose to</t>
  </si>
  <si>
    <t>I can deloy open questions to develop the other person's topic of conversation and steer it in a purposeful way</t>
  </si>
  <si>
    <t>I can "meet another person at their map of the world" and talk in terms of their worldview rather than my own</t>
  </si>
  <si>
    <t>I am aware "why" questions can put people on the defensive and I can seek information in a more hearable way using other questioning words</t>
  </si>
  <si>
    <r>
      <t xml:space="preserve">I treat others the way </t>
    </r>
    <r>
      <rPr>
        <i/>
        <sz val="11"/>
        <color theme="1"/>
        <rFont val="Calibri"/>
        <family val="2"/>
        <scheme val="minor"/>
      </rPr>
      <t>they</t>
    </r>
    <r>
      <rPr>
        <sz val="11"/>
        <color theme="1"/>
        <rFont val="Calibri"/>
        <family val="2"/>
        <scheme val="minor"/>
      </rPr>
      <t xml:space="preserve"> would like to be treated</t>
    </r>
  </si>
  <si>
    <t>Average</t>
  </si>
  <si>
    <t>I am aware that having a set of empowering or positive beliefs is likely to produce better results with other people</t>
  </si>
  <si>
    <t>I respect other peoples' world-views or mental models even if I don't agree with them; I can work with differences</t>
  </si>
  <si>
    <t>I take responsibility for the effect of my communication or lack of communication</t>
  </si>
  <si>
    <t>I recognise that flexibility of thinking and behaviour is key to success</t>
  </si>
  <si>
    <t>I look for the positive intention behind behaviour I find problematic (What would need to be true for them to be behaving they way they are behaving?)</t>
  </si>
  <si>
    <t>I consider unsatisfactory results I get to be feedback rather than failure</t>
  </si>
  <si>
    <t>I ensure that energy flows into what we do want rather than trying to achieve an absence of what we don’t want</t>
  </si>
  <si>
    <t>I believe in the great potential of learning from others, including in how to handle relationships of all kinds</t>
  </si>
  <si>
    <t>I am aware of the importance of some kind of mind-body practice to lower my emotional state and build my resources of calmness, even just going for a walk</t>
  </si>
  <si>
    <t>I have techniques to stay in control of my response in the moment</t>
  </si>
  <si>
    <t>I am able to listen to others in a state of mindfulness</t>
  </si>
  <si>
    <t>I am aware of the significance of visual, auditory and kinaesthetic (touch and feeling) communication and thinking preferences – and possible mismatches</t>
  </si>
  <si>
    <t>I have ways of discerning what my own and others' preferences are through how they look, how they speak and what they write</t>
  </si>
  <si>
    <t>I know how to work with these preferences productively to ensure successful connection or unblock communication difficulties</t>
  </si>
  <si>
    <t>I can vary my own communication style (in terms of visual, auditory and kinaesthetic preference) to match my audience</t>
  </si>
  <si>
    <t>I am aware that we filter the information we receive and have different individual preferences for what we filter for e.g. big picture or details</t>
  </si>
  <si>
    <t>I have an awareness of other filtering preferences such as away from or towards; sameness or difference; possibility or necessity; internally or externally referenced</t>
  </si>
  <si>
    <t>I can discern others' filtering preferences through conversational questioning and/or observation</t>
  </si>
  <si>
    <t>I can match others' filtering preferences for best interaction</t>
  </si>
  <si>
    <t>I am able to find common ground of some kind with people I interact with and I make this a priority in speaking with them</t>
  </si>
  <si>
    <t>I am aware that much communication is non-verbal and, therefore, available to observe even when a person isn't speaking</t>
  </si>
  <si>
    <t>I am able to respond to a person's "body language" in such a way (generally by being led by it) that connection is improved or maintained</t>
  </si>
  <si>
    <t>I am able to sense when I am in "rapport" with a person and can actively initiate and maintain this</t>
  </si>
  <si>
    <t>I appreciate that what people regard as important (their values) will generally determine their behaviour</t>
  </si>
  <si>
    <t>I am adept at finding out what matters to people in ordinary conversation</t>
  </si>
  <si>
    <t>I am aware that a person's most important values are often unconsciously held, meaning they act on them automatically without conscious thought</t>
  </si>
  <si>
    <t>I can discern a person's unconscious values by observing them over time, or in a conversational way</t>
  </si>
  <si>
    <t>I am aware that people seek to meet different needs at different times, in a hierarchy, starting from physical needs, through security, belonging, self-esteem etc.</t>
  </si>
  <si>
    <t>I am aware that mental security or psychological safety (avoiding embarrassment) is often a big factor in what happens in interpersonal situations</t>
  </si>
  <si>
    <t>I can draw on an awareness of a person's values when it is appropriate to seek to influence them about something</t>
  </si>
  <si>
    <t>I am aware that the detail of the langauge we use matters e.g. precision of meaning is important</t>
  </si>
  <si>
    <t>I am aware that the language patterns people use often signpost opportunities to overcome stuckness in their thinking and difficulties in teams</t>
  </si>
  <si>
    <t>I have an ability to avoid using words that tend to cause difficulty in relationships, such as "but"</t>
  </si>
  <si>
    <t>I have a high degree of awareness of how other people see me and I am in the habit of seeking this kind of feedback</t>
  </si>
  <si>
    <t>I understand my own power in the sense of the impact I have on others (positively and negatively)</t>
  </si>
  <si>
    <t>I appreciate that sometimes we project onto or notice in other people things we are not acknowledging about ourselves (good and bad) i.e. life is a kind of mirror</t>
  </si>
  <si>
    <t>I accept myself and my strengths and weaknesses</t>
  </si>
  <si>
    <t>I am clear about what I want</t>
  </si>
  <si>
    <t>I focus on what I want rather than what I don’t want</t>
  </si>
  <si>
    <t>I avoid being controlled by limiting beliefs</t>
  </si>
  <si>
    <t>I align my short-term objectives with what I want achieve long-term</t>
  </si>
  <si>
    <t>I am able to manage my emotional state i.e. I have an ability to choose it</t>
  </si>
  <si>
    <t>I appreciate that some questions or issues have, not one right answer, but two opposite ones, which must be held in balance e.g. stability and agility</t>
  </si>
  <si>
    <t>I am able to reliably manage a "polarity" e.g. to achieve both stability and agility as required</t>
  </si>
  <si>
    <t>I am able to work with inner conflict in myself and others and find ways of reconciling competing considerations</t>
  </si>
  <si>
    <t>Heart vs. head</t>
  </si>
  <si>
    <t>I am aware that heart-to-heart human connection is the most powerful aspect of relationships with others</t>
  </si>
  <si>
    <t>I am adept at communicating from the heart as well as the head i.e. connecting with people emotionally, even in difficult situations</t>
  </si>
  <si>
    <t>I embrace openness and nurture trust</t>
  </si>
  <si>
    <t>I am compassionate toward others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</si>
</sst>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2" borderId="0" xfId="0" applyFill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 b="0"/>
              <a:t>Assessment</a:t>
            </a:r>
            <a:r>
              <a:rPr lang="en-GB" sz="1400" b="0" baseline="0"/>
              <a:t> Against</a:t>
            </a:r>
            <a:r>
              <a:rPr lang="en-GB" sz="1400" b="0"/>
              <a:t> Relationship Skill</a:t>
            </a:r>
            <a:r>
              <a:rPr lang="en-GB" sz="1400" b="0" baseline="0"/>
              <a:t> Areas</a:t>
            </a:r>
          </a:p>
        </c:rich>
      </c:tx>
      <c:layout>
        <c:manualLayout>
          <c:xMode val="edge"/>
          <c:yMode val="edge"/>
          <c:x val="0.14200244764125891"/>
          <c:y val="3.3150482580774382E-2"/>
        </c:manualLayout>
      </c:layout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Assessment!$C$11</c:f>
              <c:strCache>
                <c:ptCount val="1"/>
              </c:strCache>
            </c:strRef>
          </c:tx>
          <c:marker>
            <c:symbol val="none"/>
          </c:marker>
          <c:cat>
            <c:strRef>
              <c:f>Assessment!$B$12:$B$23</c:f>
              <c:strCache>
                <c:ptCount val="12"/>
                <c:pt idx="0">
                  <c:v>Attention to others</c:v>
                </c:pt>
                <c:pt idx="1">
                  <c:v>Attitude</c:v>
                </c:pt>
                <c:pt idx="2">
                  <c:v>Self-control</c:v>
                </c:pt>
                <c:pt idx="3">
                  <c:v>Wavelength</c:v>
                </c:pt>
                <c:pt idx="4">
                  <c:v>Filters</c:v>
                </c:pt>
                <c:pt idx="5">
                  <c:v>Connection</c:v>
                </c:pt>
                <c:pt idx="6">
                  <c:v>Values</c:v>
                </c:pt>
                <c:pt idx="7">
                  <c:v>Language</c:v>
                </c:pt>
                <c:pt idx="8">
                  <c:v>Self-awareness</c:v>
                </c:pt>
                <c:pt idx="9">
                  <c:v>Attention to yourself</c:v>
                </c:pt>
                <c:pt idx="10">
                  <c:v>Balance</c:v>
                </c:pt>
                <c:pt idx="11">
                  <c:v>Heart vs. head </c:v>
                </c:pt>
              </c:strCache>
            </c:strRef>
          </c:cat>
          <c:val>
            <c:numRef>
              <c:f>Assessment!$C$12:$C$23</c:f>
              <c:numCache>
                <c:formatCode>General</c:formatCode>
                <c:ptCount val="12"/>
                <c:pt idx="0">
                  <c:v>6.4</c:v>
                </c:pt>
                <c:pt idx="1">
                  <c:v>6.125</c:v>
                </c:pt>
                <c:pt idx="2">
                  <c:v>7</c:v>
                </c:pt>
                <c:pt idx="3">
                  <c:v>6.25</c:v>
                </c:pt>
                <c:pt idx="4">
                  <c:v>5.5</c:v>
                </c:pt>
                <c:pt idx="5">
                  <c:v>5.75</c:v>
                </c:pt>
                <c:pt idx="6">
                  <c:v>5.5714285714285712</c:v>
                </c:pt>
                <c:pt idx="7">
                  <c:v>7</c:v>
                </c:pt>
                <c:pt idx="8">
                  <c:v>5.5</c:v>
                </c:pt>
                <c:pt idx="9">
                  <c:v>5.2</c:v>
                </c:pt>
                <c:pt idx="10">
                  <c:v>5</c:v>
                </c:pt>
                <c:pt idx="11">
                  <c:v>6.75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0C-4E46-A25D-93FB344E3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034304"/>
        <c:axId val="174040192"/>
      </c:radarChart>
      <c:catAx>
        <c:axId val="174034304"/>
        <c:scaling>
          <c:orientation val="minMax"/>
        </c:scaling>
        <c:delete val="0"/>
        <c:axPos val="b"/>
        <c:majorGridlines/>
        <c:numFmt formatCode="@" sourceLinked="0"/>
        <c:majorTickMark val="none"/>
        <c:minorTickMark val="none"/>
        <c:tickLblPos val="nextTo"/>
        <c:spPr>
          <a:ln w="6350">
            <a:noFill/>
          </a:ln>
        </c:spPr>
        <c:txPr>
          <a:bodyPr/>
          <a:lstStyle/>
          <a:p>
            <a:pPr>
              <a:defRPr sz="800" baseline="0"/>
            </a:pPr>
            <a:endParaRPr lang="en-US"/>
          </a:p>
        </c:txPr>
        <c:crossAx val="174040192"/>
        <c:crosses val="autoZero"/>
        <c:auto val="1"/>
        <c:lblAlgn val="ctr"/>
        <c:lblOffset val="100"/>
        <c:noMultiLvlLbl val="0"/>
      </c:catAx>
      <c:valAx>
        <c:axId val="174040192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74034304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4803149606299391" l="0.70866141732283672" r="0.70866141732283672" t="0.74803149606299391" header="0.3149606299212615" footer="0.314960629921261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247650</xdr:colOff>
      <xdr:row>10</xdr:row>
      <xdr:rowOff>6350</xdr:rowOff>
    </xdr:from>
    <xdr:to>
      <xdr:col>22</xdr:col>
      <xdr:colOff>6350</xdr:colOff>
      <xdr:row>31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CFB3F8-6424-4D2B-996C-BD3AEDE2B7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13"/>
  <sheetViews>
    <sheetView tabSelected="1" zoomScaleNormal="100" zoomScaleSheetLayoutView="100" workbookViewId="0">
      <selection activeCell="W7" sqref="W7"/>
    </sheetView>
  </sheetViews>
  <sheetFormatPr defaultRowHeight="14.45"/>
  <cols>
    <col min="2" max="2" width="139.5703125" bestFit="1" customWidth="1"/>
    <col min="3" max="54" width="3.5703125" customWidth="1"/>
  </cols>
  <sheetData>
    <row r="1" spans="1:3">
      <c r="B1" s="1"/>
      <c r="C1" s="1"/>
    </row>
    <row r="2" spans="1:3" ht="18.600000000000001">
      <c r="B2" s="5" t="s">
        <v>0</v>
      </c>
      <c r="C2" s="1"/>
    </row>
    <row r="3" spans="1:3">
      <c r="B3" s="1" t="s">
        <v>1</v>
      </c>
      <c r="C3" s="1"/>
    </row>
    <row r="4" spans="1:3" ht="18.600000000000001">
      <c r="B4" s="5"/>
      <c r="C4" s="1"/>
    </row>
    <row r="5" spans="1:3">
      <c r="B5" s="1" t="s">
        <v>2</v>
      </c>
      <c r="C5" s="1"/>
    </row>
    <row r="6" spans="1:3">
      <c r="B6" s="1" t="s">
        <v>3</v>
      </c>
      <c r="C6" s="1"/>
    </row>
    <row r="7" spans="1:3">
      <c r="B7" s="1" t="s">
        <v>4</v>
      </c>
      <c r="C7" s="1"/>
    </row>
    <row r="8" spans="1:3">
      <c r="B8" s="1" t="s">
        <v>5</v>
      </c>
      <c r="C8" s="1"/>
    </row>
    <row r="9" spans="1:3">
      <c r="B9" s="1" t="s">
        <v>6</v>
      </c>
      <c r="C9" s="1"/>
    </row>
    <row r="10" spans="1:3">
      <c r="B10" s="1"/>
      <c r="C10" s="1"/>
    </row>
    <row r="11" spans="1:3" s="1" customFormat="1">
      <c r="B11" s="1" t="s">
        <v>7</v>
      </c>
    </row>
    <row r="12" spans="1:3">
      <c r="A12" s="1">
        <v>1</v>
      </c>
      <c r="B12" s="1" t="s">
        <v>8</v>
      </c>
      <c r="C12" s="1">
        <f>C31</f>
        <v>6.4</v>
      </c>
    </row>
    <row r="13" spans="1:3">
      <c r="A13" s="1">
        <v>2</v>
      </c>
      <c r="B13" s="1" t="s">
        <v>9</v>
      </c>
      <c r="C13" s="1">
        <f>C42</f>
        <v>6.125</v>
      </c>
    </row>
    <row r="14" spans="1:3">
      <c r="A14" s="1">
        <v>3</v>
      </c>
      <c r="B14" s="1" t="s">
        <v>10</v>
      </c>
      <c r="C14" s="1">
        <f>C48</f>
        <v>7</v>
      </c>
    </row>
    <row r="15" spans="1:3">
      <c r="A15" s="1">
        <v>4</v>
      </c>
      <c r="B15" s="1" t="s">
        <v>11</v>
      </c>
      <c r="C15" s="1">
        <f>C55</f>
        <v>6.25</v>
      </c>
    </row>
    <row r="16" spans="1:3">
      <c r="A16" s="1">
        <v>5</v>
      </c>
      <c r="B16" s="1" t="s">
        <v>12</v>
      </c>
      <c r="C16" s="1">
        <f>C62</f>
        <v>5.5</v>
      </c>
    </row>
    <row r="17" spans="1:3">
      <c r="A17" s="1">
        <v>6</v>
      </c>
      <c r="B17" s="1" t="s">
        <v>13</v>
      </c>
      <c r="C17" s="1">
        <f>C69</f>
        <v>5.75</v>
      </c>
    </row>
    <row r="18" spans="1:3">
      <c r="A18" s="1">
        <v>7</v>
      </c>
      <c r="B18" s="1" t="s">
        <v>14</v>
      </c>
      <c r="C18" s="1">
        <f>C79</f>
        <v>5.5714285714285712</v>
      </c>
    </row>
    <row r="19" spans="1:3">
      <c r="A19" s="1">
        <v>8</v>
      </c>
      <c r="B19" s="1" t="s">
        <v>15</v>
      </c>
      <c r="C19" s="1">
        <f>C85</f>
        <v>7</v>
      </c>
    </row>
    <row r="20" spans="1:3">
      <c r="A20" s="1">
        <v>9</v>
      </c>
      <c r="B20" s="1" t="s">
        <v>16</v>
      </c>
      <c r="C20" s="1">
        <f>C92</f>
        <v>5.5</v>
      </c>
    </row>
    <row r="21" spans="1:3">
      <c r="A21" s="1">
        <v>10</v>
      </c>
      <c r="B21" s="1" t="s">
        <v>17</v>
      </c>
      <c r="C21" s="1">
        <f>C100</f>
        <v>5.2</v>
      </c>
    </row>
    <row r="22" spans="1:3">
      <c r="A22" s="1">
        <v>11</v>
      </c>
      <c r="B22" s="1" t="s">
        <v>18</v>
      </c>
      <c r="C22" s="1">
        <f>C106</f>
        <v>5</v>
      </c>
    </row>
    <row r="23" spans="1:3">
      <c r="A23" s="1">
        <v>12</v>
      </c>
      <c r="B23" s="1" t="s">
        <v>19</v>
      </c>
      <c r="C23" s="1">
        <f>C113</f>
        <v>6.75</v>
      </c>
    </row>
    <row r="25" spans="1:3">
      <c r="B25" s="1" t="s">
        <v>8</v>
      </c>
    </row>
    <row r="26" spans="1:3">
      <c r="B26" t="s">
        <v>20</v>
      </c>
      <c r="C26" s="4">
        <v>8</v>
      </c>
    </row>
    <row r="27" spans="1:3">
      <c r="B27" t="s">
        <v>21</v>
      </c>
      <c r="C27" s="4">
        <v>8</v>
      </c>
    </row>
    <row r="28" spans="1:3">
      <c r="B28" t="s">
        <v>22</v>
      </c>
      <c r="C28" s="4">
        <v>5</v>
      </c>
    </row>
    <row r="29" spans="1:3">
      <c r="B29" t="s">
        <v>23</v>
      </c>
      <c r="C29" s="4">
        <v>6</v>
      </c>
    </row>
    <row r="30" spans="1:3">
      <c r="B30" t="s">
        <v>24</v>
      </c>
      <c r="C30" s="4">
        <v>5</v>
      </c>
    </row>
    <row r="31" spans="1:3" s="1" customFormat="1">
      <c r="B31" s="1" t="s">
        <v>25</v>
      </c>
      <c r="C31" s="1">
        <f>SUM(C26:C30)/5</f>
        <v>6.4</v>
      </c>
    </row>
    <row r="33" spans="2:3">
      <c r="B33" s="1" t="s">
        <v>9</v>
      </c>
    </row>
    <row r="34" spans="2:3">
      <c r="B34" t="s">
        <v>26</v>
      </c>
      <c r="C34" s="4">
        <v>8</v>
      </c>
    </row>
    <row r="35" spans="2:3">
      <c r="B35" t="s">
        <v>27</v>
      </c>
      <c r="C35" s="4">
        <v>7</v>
      </c>
    </row>
    <row r="36" spans="2:3">
      <c r="B36" t="s">
        <v>28</v>
      </c>
      <c r="C36" s="4">
        <v>5</v>
      </c>
    </row>
    <row r="37" spans="2:3">
      <c r="B37" t="s">
        <v>29</v>
      </c>
      <c r="C37" s="4">
        <v>6</v>
      </c>
    </row>
    <row r="38" spans="2:3">
      <c r="B38" t="s">
        <v>30</v>
      </c>
      <c r="C38" s="4">
        <v>8</v>
      </c>
    </row>
    <row r="39" spans="2:3">
      <c r="B39" t="s">
        <v>31</v>
      </c>
      <c r="C39" s="4">
        <v>4</v>
      </c>
    </row>
    <row r="40" spans="2:3">
      <c r="B40" t="s">
        <v>32</v>
      </c>
      <c r="C40" s="4">
        <v>5</v>
      </c>
    </row>
    <row r="41" spans="2:3">
      <c r="B41" t="s">
        <v>33</v>
      </c>
      <c r="C41" s="4">
        <v>6</v>
      </c>
    </row>
    <row r="42" spans="2:3">
      <c r="B42" s="1" t="s">
        <v>25</v>
      </c>
      <c r="C42" s="1">
        <f>SUM(C34:C41)/8</f>
        <v>6.125</v>
      </c>
    </row>
    <row r="44" spans="2:3">
      <c r="B44" s="1" t="s">
        <v>10</v>
      </c>
    </row>
    <row r="45" spans="2:3">
      <c r="B45" s="2" t="s">
        <v>34</v>
      </c>
      <c r="C45" s="4">
        <v>8</v>
      </c>
    </row>
    <row r="46" spans="2:3">
      <c r="B46" s="2" t="s">
        <v>35</v>
      </c>
      <c r="C46" s="4">
        <v>6</v>
      </c>
    </row>
    <row r="47" spans="2:3">
      <c r="B47" s="2" t="s">
        <v>36</v>
      </c>
      <c r="C47" s="4">
        <v>7</v>
      </c>
    </row>
    <row r="48" spans="2:3">
      <c r="B48" s="3" t="s">
        <v>25</v>
      </c>
      <c r="C48" s="1">
        <f>SUM(C45:C47)/3</f>
        <v>7</v>
      </c>
    </row>
    <row r="50" spans="2:3">
      <c r="B50" s="3" t="s">
        <v>11</v>
      </c>
    </row>
    <row r="51" spans="2:3">
      <c r="B51" t="s">
        <v>37</v>
      </c>
      <c r="C51" s="4">
        <v>7</v>
      </c>
    </row>
    <row r="52" spans="2:3">
      <c r="B52" t="s">
        <v>38</v>
      </c>
      <c r="C52" s="4">
        <v>7</v>
      </c>
    </row>
    <row r="53" spans="2:3">
      <c r="B53" t="s">
        <v>39</v>
      </c>
      <c r="C53" s="4">
        <v>6</v>
      </c>
    </row>
    <row r="54" spans="2:3">
      <c r="B54" t="s">
        <v>40</v>
      </c>
      <c r="C54" s="4">
        <v>5</v>
      </c>
    </row>
    <row r="55" spans="2:3">
      <c r="B55" s="1" t="s">
        <v>25</v>
      </c>
      <c r="C55" s="1">
        <f>SUM(C51:C54)/4</f>
        <v>6.25</v>
      </c>
    </row>
    <row r="57" spans="2:3">
      <c r="B57" s="1" t="s">
        <v>12</v>
      </c>
    </row>
    <row r="58" spans="2:3">
      <c r="B58" t="s">
        <v>41</v>
      </c>
      <c r="C58" s="4">
        <v>7</v>
      </c>
    </row>
    <row r="59" spans="2:3">
      <c r="B59" t="s">
        <v>42</v>
      </c>
      <c r="C59" s="4">
        <v>6</v>
      </c>
    </row>
    <row r="60" spans="2:3">
      <c r="B60" t="s">
        <v>43</v>
      </c>
      <c r="C60" s="4">
        <v>5</v>
      </c>
    </row>
    <row r="61" spans="2:3">
      <c r="B61" t="s">
        <v>44</v>
      </c>
      <c r="C61" s="4">
        <v>4</v>
      </c>
    </row>
    <row r="62" spans="2:3">
      <c r="B62" s="1" t="s">
        <v>25</v>
      </c>
      <c r="C62" s="1">
        <f>SUM(C58:C61)/4</f>
        <v>5.5</v>
      </c>
    </row>
    <row r="64" spans="2:3">
      <c r="B64" s="1" t="s">
        <v>13</v>
      </c>
    </row>
    <row r="65" spans="2:3">
      <c r="B65" t="s">
        <v>45</v>
      </c>
      <c r="C65" s="4">
        <v>6</v>
      </c>
    </row>
    <row r="66" spans="2:3">
      <c r="B66" t="s">
        <v>46</v>
      </c>
      <c r="C66" s="4">
        <v>5</v>
      </c>
    </row>
    <row r="67" spans="2:3">
      <c r="B67" t="s">
        <v>47</v>
      </c>
      <c r="C67" s="4">
        <v>7</v>
      </c>
    </row>
    <row r="68" spans="2:3">
      <c r="B68" t="s">
        <v>48</v>
      </c>
      <c r="C68" s="4">
        <v>5</v>
      </c>
    </row>
    <row r="69" spans="2:3">
      <c r="B69" s="1" t="s">
        <v>25</v>
      </c>
      <c r="C69" s="1">
        <f>SUM(C65:C68)/4</f>
        <v>5.75</v>
      </c>
    </row>
    <row r="71" spans="2:3">
      <c r="B71" s="1" t="s">
        <v>14</v>
      </c>
    </row>
    <row r="72" spans="2:3">
      <c r="B72" t="s">
        <v>49</v>
      </c>
      <c r="C72" s="4">
        <v>7</v>
      </c>
    </row>
    <row r="73" spans="2:3">
      <c r="B73" t="s">
        <v>50</v>
      </c>
      <c r="C73" s="4">
        <v>6</v>
      </c>
    </row>
    <row r="74" spans="2:3">
      <c r="B74" t="s">
        <v>51</v>
      </c>
      <c r="C74" s="4">
        <v>5</v>
      </c>
    </row>
    <row r="75" spans="2:3">
      <c r="B75" t="s">
        <v>52</v>
      </c>
      <c r="C75" s="4">
        <v>5</v>
      </c>
    </row>
    <row r="76" spans="2:3">
      <c r="B76" t="s">
        <v>53</v>
      </c>
      <c r="C76" s="4">
        <v>4</v>
      </c>
    </row>
    <row r="77" spans="2:3">
      <c r="B77" t="s">
        <v>54</v>
      </c>
      <c r="C77" s="4">
        <v>6</v>
      </c>
    </row>
    <row r="78" spans="2:3">
      <c r="B78" t="s">
        <v>55</v>
      </c>
      <c r="C78" s="4">
        <v>6</v>
      </c>
    </row>
    <row r="79" spans="2:3">
      <c r="B79" s="1" t="s">
        <v>25</v>
      </c>
      <c r="C79" s="1">
        <f>SUM(C72:C78)/7</f>
        <v>5.5714285714285712</v>
      </c>
    </row>
    <row r="81" spans="2:3">
      <c r="B81" s="1" t="s">
        <v>15</v>
      </c>
    </row>
    <row r="82" spans="2:3">
      <c r="B82" t="s">
        <v>56</v>
      </c>
      <c r="C82" s="4">
        <v>8</v>
      </c>
    </row>
    <row r="83" spans="2:3">
      <c r="B83" t="s">
        <v>57</v>
      </c>
      <c r="C83" s="4">
        <v>6</v>
      </c>
    </row>
    <row r="84" spans="2:3">
      <c r="B84" t="s">
        <v>58</v>
      </c>
      <c r="C84" s="4">
        <v>7</v>
      </c>
    </row>
    <row r="85" spans="2:3" s="1" customFormat="1">
      <c r="B85" s="1" t="s">
        <v>25</v>
      </c>
      <c r="C85" s="1">
        <f>SUM(C82:C84)/3</f>
        <v>7</v>
      </c>
    </row>
    <row r="87" spans="2:3">
      <c r="B87" s="1" t="s">
        <v>16</v>
      </c>
    </row>
    <row r="88" spans="2:3">
      <c r="B88" t="s">
        <v>59</v>
      </c>
      <c r="C88" s="4">
        <v>6</v>
      </c>
    </row>
    <row r="89" spans="2:3">
      <c r="B89" t="s">
        <v>60</v>
      </c>
      <c r="C89" s="4">
        <v>5</v>
      </c>
    </row>
    <row r="90" spans="2:3">
      <c r="B90" t="s">
        <v>61</v>
      </c>
      <c r="C90" s="4">
        <v>4</v>
      </c>
    </row>
    <row r="91" spans="2:3">
      <c r="B91" t="s">
        <v>62</v>
      </c>
      <c r="C91" s="4">
        <v>7</v>
      </c>
    </row>
    <row r="92" spans="2:3">
      <c r="B92" s="1" t="s">
        <v>25</v>
      </c>
      <c r="C92" s="1">
        <f>SUM(C88:C91)/4</f>
        <v>5.5</v>
      </c>
    </row>
    <row r="94" spans="2:3">
      <c r="B94" s="1" t="s">
        <v>17</v>
      </c>
    </row>
    <row r="95" spans="2:3">
      <c r="B95" t="s">
        <v>63</v>
      </c>
      <c r="C95" s="4">
        <v>5</v>
      </c>
    </row>
    <row r="96" spans="2:3">
      <c r="B96" t="s">
        <v>64</v>
      </c>
      <c r="C96" s="4">
        <v>4</v>
      </c>
    </row>
    <row r="97" spans="2:3">
      <c r="B97" t="s">
        <v>65</v>
      </c>
      <c r="C97" s="4">
        <v>6</v>
      </c>
    </row>
    <row r="98" spans="2:3">
      <c r="B98" t="s">
        <v>66</v>
      </c>
      <c r="C98" s="4">
        <v>5</v>
      </c>
    </row>
    <row r="99" spans="2:3">
      <c r="B99" t="s">
        <v>67</v>
      </c>
      <c r="C99" s="4">
        <v>6</v>
      </c>
    </row>
    <row r="100" spans="2:3" s="1" customFormat="1">
      <c r="B100" s="1" t="s">
        <v>25</v>
      </c>
      <c r="C100" s="1">
        <f>SUM(C95:C99)/5</f>
        <v>5.2</v>
      </c>
    </row>
    <row r="102" spans="2:3">
      <c r="B102" s="1" t="s">
        <v>18</v>
      </c>
    </row>
    <row r="103" spans="2:3">
      <c r="B103" t="s">
        <v>68</v>
      </c>
      <c r="C103" s="4">
        <v>6</v>
      </c>
    </row>
    <row r="104" spans="2:3">
      <c r="B104" t="s">
        <v>69</v>
      </c>
      <c r="C104" s="4">
        <v>4</v>
      </c>
    </row>
    <row r="105" spans="2:3">
      <c r="B105" t="s">
        <v>70</v>
      </c>
      <c r="C105" s="4">
        <v>5</v>
      </c>
    </row>
    <row r="106" spans="2:3" s="1" customFormat="1">
      <c r="B106" s="1" t="s">
        <v>25</v>
      </c>
      <c r="C106" s="1">
        <f>SUM(C103:C105)/3</f>
        <v>5</v>
      </c>
    </row>
    <row r="108" spans="2:3">
      <c r="B108" s="1" t="s">
        <v>71</v>
      </c>
    </row>
    <row r="109" spans="2:3">
      <c r="B109" t="s">
        <v>72</v>
      </c>
      <c r="C109" s="4">
        <v>6</v>
      </c>
    </row>
    <row r="110" spans="2:3">
      <c r="B110" t="s">
        <v>73</v>
      </c>
      <c r="C110" s="4">
        <v>6</v>
      </c>
    </row>
    <row r="111" spans="2:3">
      <c r="B111" t="s">
        <v>74</v>
      </c>
      <c r="C111" s="4">
        <v>8</v>
      </c>
    </row>
    <row r="112" spans="2:3">
      <c r="B112" t="s">
        <v>75</v>
      </c>
      <c r="C112" s="4">
        <v>7</v>
      </c>
    </row>
    <row r="113" spans="2:3" s="1" customFormat="1">
      <c r="B113" s="1" t="s">
        <v>25</v>
      </c>
      <c r="C113" s="1">
        <f>SUM(C109:C112)/4</f>
        <v>6.75</v>
      </c>
    </row>
  </sheetData>
  <pageMargins left="0.70866141732283472" right="0.70866141732283472" top="0.74803149606299213" bottom="0.74803149606299213" header="0.31496062992125984" footer="0.31496062992125984"/>
  <pageSetup paperSize="9" scale="3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bad4ebd-cbd9-4349-9dcb-ec20402e2acf">
      <Terms xmlns="http://schemas.microsoft.com/office/infopath/2007/PartnerControls"/>
    </lcf76f155ced4ddcb4097134ff3c332f>
    <TaxCatchAll xmlns="3afa10fd-d15f-4d3e-ab8b-4b93d6898d5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0B4B690A46DD41BEEBF4956FBFE966" ma:contentTypeVersion="14" ma:contentTypeDescription="Create a new document." ma:contentTypeScope="" ma:versionID="b47880bde8b4c903b301237395ac3d85">
  <xsd:schema xmlns:xsd="http://www.w3.org/2001/XMLSchema" xmlns:xs="http://www.w3.org/2001/XMLSchema" xmlns:p="http://schemas.microsoft.com/office/2006/metadata/properties" xmlns:ns2="bbad4ebd-cbd9-4349-9dcb-ec20402e2acf" xmlns:ns3="3afa10fd-d15f-4d3e-ab8b-4b93d6898d5b" targetNamespace="http://schemas.microsoft.com/office/2006/metadata/properties" ma:root="true" ma:fieldsID="cc77650a357d24687fe53bb070e7fd2d" ns2:_="" ns3:_="">
    <xsd:import namespace="bbad4ebd-cbd9-4349-9dcb-ec20402e2acf"/>
    <xsd:import namespace="3afa10fd-d15f-4d3e-ab8b-4b93d6898d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ad4ebd-cbd9-4349-9dcb-ec20402e2a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b177c1d3-2345-4068-be98-484444dfe5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fa10fd-d15f-4d3e-ab8b-4b93d6898d5b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6d7e966-a8a5-4532-ba28-657e4d187c91}" ma:internalName="TaxCatchAll" ma:showField="CatchAllData" ma:web="3afa10fd-d15f-4d3e-ab8b-4b93d6898d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11268D-46DD-40C4-A0D8-C2F260EDD29D}"/>
</file>

<file path=customXml/itemProps2.xml><?xml version="1.0" encoding="utf-8"?>
<ds:datastoreItem xmlns:ds="http://schemas.openxmlformats.org/officeDocument/2006/customXml" ds:itemID="{5201F1A6-29CF-47D2-9024-9D3470971285}"/>
</file>

<file path=customXml/itemProps3.xml><?xml version="1.0" encoding="utf-8"?>
<ds:datastoreItem xmlns:ds="http://schemas.openxmlformats.org/officeDocument/2006/customXml" ds:itemID="{5CCA466F-84E6-463B-B42D-4AC1EE24D8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Fraser</dc:creator>
  <cp:keywords/>
  <dc:description/>
  <cp:lastModifiedBy/>
  <cp:revision/>
  <dcterms:created xsi:type="dcterms:W3CDTF">2019-01-04T08:47:07Z</dcterms:created>
  <dcterms:modified xsi:type="dcterms:W3CDTF">2026-05-15T15:36:37Z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0x010100690B4B690A46DD41BEEBF4956FBFE966</vt:lpwstr>
  </property>
</Properties>
</file>